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64EF008-E2CB-48F9-AE51-7C701B63D8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B176" i="1"/>
  <c r="A176" i="1"/>
  <c r="L175" i="1"/>
  <c r="B157" i="1"/>
  <c r="A157" i="1"/>
  <c r="L156" i="1"/>
  <c r="L157" i="1"/>
  <c r="B138" i="1"/>
  <c r="A138" i="1"/>
  <c r="L137" i="1"/>
  <c r="J137" i="1"/>
  <c r="I137" i="1"/>
  <c r="H137" i="1"/>
  <c r="G137" i="1"/>
  <c r="F137" i="1"/>
  <c r="L138" i="1"/>
  <c r="F138" i="1"/>
  <c r="B119" i="1"/>
  <c r="A119" i="1"/>
  <c r="L118" i="1"/>
  <c r="B100" i="1"/>
  <c r="A100" i="1"/>
  <c r="G99" i="1"/>
  <c r="F99" i="1"/>
  <c r="B81" i="1"/>
  <c r="A81" i="1"/>
  <c r="B62" i="1"/>
  <c r="A62" i="1"/>
  <c r="L61" i="1"/>
  <c r="B43" i="1"/>
  <c r="A43" i="1"/>
  <c r="L42" i="1"/>
  <c r="I42" i="1"/>
  <c r="B24" i="1"/>
  <c r="A24" i="1"/>
  <c r="L23" i="1"/>
  <c r="L195" i="1" l="1"/>
  <c r="L43" i="1"/>
  <c r="L119" i="1"/>
  <c r="L176" i="1"/>
  <c r="J138" i="1"/>
  <c r="L62" i="1"/>
  <c r="H195" i="1"/>
  <c r="G195" i="1"/>
  <c r="G138" i="1"/>
  <c r="I138" i="1"/>
  <c r="H138" i="1"/>
  <c r="G100" i="1"/>
  <c r="F100" i="1"/>
  <c r="H62" i="1"/>
  <c r="I43" i="1"/>
  <c r="H43" i="1"/>
  <c r="L24" i="1"/>
  <c r="H24" i="1"/>
</calcChain>
</file>

<file path=xl/sharedStrings.xml><?xml version="1.0" encoding="utf-8"?>
<sst xmlns="http://schemas.openxmlformats.org/spreadsheetml/2006/main" count="471" uniqueCount="234">
  <si>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</si>
  <si>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</si>
  <si>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</si>
  <si>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</si>
  <si>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</si>
  <si>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</si>
  <si>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</si>
  <si>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</si>
  <si>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</si>
  <si>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</si>
  <si>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</si>
  <si>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</si>
  <si>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</si>
  <si>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</si>
  <si>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</si>
  <si>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</si>
  <si>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</si>
  <si>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</si>
  <si>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</si>
  <si>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</si>
  <si>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</si>
  <si>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</si>
  <si>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</si>
  <si>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</si>
  <si>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</si>
  <si>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</si>
  <si>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</si>
  <si>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</si>
  <si>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</si>
  <si>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</si>
  <si>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</si>
  <si>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</si>
  <si>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</si>
  <si>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Дурнева</t>
  </si>
  <si>
    <t>Компот из смородины с медом</t>
  </si>
  <si>
    <t>54-14хн</t>
  </si>
  <si>
    <t>пром</t>
  </si>
  <si>
    <t xml:space="preserve">Салат из свеклы с черносливом </t>
  </si>
  <si>
    <t>54-18з</t>
  </si>
  <si>
    <t>Свекольник (со сметаной)</t>
  </si>
  <si>
    <t>54-18с</t>
  </si>
  <si>
    <t>Курица тушеная с морковью</t>
  </si>
  <si>
    <t>54-25м</t>
  </si>
  <si>
    <t>54-1г</t>
  </si>
  <si>
    <t>Кофейный напиток с молоком</t>
  </si>
  <si>
    <t>54-23гн</t>
  </si>
  <si>
    <t>Хлеб пшеничный</t>
  </si>
  <si>
    <t>Салат из свежих помидоров и огурцов</t>
  </si>
  <si>
    <t>54-5з</t>
  </si>
  <si>
    <t>Картофельное пюре</t>
  </si>
  <si>
    <t>54-11г</t>
  </si>
  <si>
    <t>Какао с молоком</t>
  </si>
  <si>
    <t>54-21гн</t>
  </si>
  <si>
    <t>Щи из свежей капусты со сметаной</t>
  </si>
  <si>
    <t>54-1с</t>
  </si>
  <si>
    <t>Биточек из говядины</t>
  </si>
  <si>
    <t>54-6м</t>
  </si>
  <si>
    <t>Макароны отварные с овощами</t>
  </si>
  <si>
    <t>54-2г</t>
  </si>
  <si>
    <t>Кисель из смородины</t>
  </si>
  <si>
    <t>54-23хн</t>
  </si>
  <si>
    <t>Хлеб бородинский</t>
  </si>
  <si>
    <t>Сыр твердых сортов в нарезке</t>
  </si>
  <si>
    <t>54-1з</t>
  </si>
  <si>
    <t>Суп крестьянский с крупой (крупа перловая)</t>
  </si>
  <si>
    <t>54-10с</t>
  </si>
  <si>
    <t>Яйцо вареное</t>
  </si>
  <si>
    <t>Каша перловая рассыпчатая</t>
  </si>
  <si>
    <t>54-5г</t>
  </si>
  <si>
    <t>Рыба, запеченная в сметанном соусе (семга)</t>
  </si>
  <si>
    <t>54-16р</t>
  </si>
  <si>
    <t>Компот из смеси сухофруктов</t>
  </si>
  <si>
    <t>54-1хн</t>
  </si>
  <si>
    <t>Хлеб украинский</t>
  </si>
  <si>
    <t>Суп картофельный с макаронными изделиями</t>
  </si>
  <si>
    <t>Рыба тушеная в томате с овощами (горбуша)</t>
  </si>
  <si>
    <t>54-10р</t>
  </si>
  <si>
    <t>54-7г</t>
  </si>
  <si>
    <t>Хлеб ржаной</t>
  </si>
  <si>
    <t>Салат из свеклы с курагой и изюмом</t>
  </si>
  <si>
    <t>54-14з</t>
  </si>
  <si>
    <t>54-7с</t>
  </si>
  <si>
    <t>Рис припущенный</t>
  </si>
  <si>
    <t>Борщ с капустой и картофелем со сметаной</t>
  </si>
  <si>
    <t>54-2с</t>
  </si>
  <si>
    <t>Печень говяжья по - строгановски</t>
  </si>
  <si>
    <t>54-18м</t>
  </si>
  <si>
    <t xml:space="preserve">Макароны отварные </t>
  </si>
  <si>
    <t>54,6о</t>
  </si>
  <si>
    <t>54-11с</t>
  </si>
  <si>
    <t>Салат из моркови и яблок</t>
  </si>
  <si>
    <t>54-11з</t>
  </si>
  <si>
    <t xml:space="preserve">Борщ с капустой и картофелем со сметаной </t>
  </si>
  <si>
    <t>Котлета рыбная (минтай)</t>
  </si>
  <si>
    <t>54-3р</t>
  </si>
  <si>
    <t>Компот из кураги</t>
  </si>
  <si>
    <t>54-2хн</t>
  </si>
  <si>
    <t>Соус сметанный натуральный</t>
  </si>
  <si>
    <t>54-4 соус</t>
  </si>
  <si>
    <t>Салат из капусты с овощами</t>
  </si>
  <si>
    <t>54-10з</t>
  </si>
  <si>
    <t>54-8м</t>
  </si>
  <si>
    <t>Тефтели из говядины паровые</t>
  </si>
  <si>
    <t>Кисель из клюквы</t>
  </si>
  <si>
    <t>54-25хн</t>
  </si>
  <si>
    <t>Суп с рыбными консервами (горбуша)</t>
  </si>
  <si>
    <t>54-12с</t>
  </si>
  <si>
    <t>Каша гречневая рассыпчатая</t>
  </si>
  <si>
    <t>54-4г</t>
  </si>
  <si>
    <t>Салат из моркови и чернослива</t>
  </si>
  <si>
    <t>54-17з</t>
  </si>
  <si>
    <t>Суп гороховый</t>
  </si>
  <si>
    <t>54-8с</t>
  </si>
  <si>
    <t>Котлеты Домашние</t>
  </si>
  <si>
    <t>п/ф</t>
  </si>
  <si>
    <t>Капуста тушеная</t>
  </si>
  <si>
    <t>54-8г</t>
  </si>
  <si>
    <t>Рис отварной</t>
  </si>
  <si>
    <t>54-6г</t>
  </si>
  <si>
    <t>МБОУ "Жуланская СШ"</t>
  </si>
  <si>
    <t>завтрак</t>
  </si>
  <si>
    <t>яйцо варёное</t>
  </si>
  <si>
    <t>Суп крестьянский с крупой(крупа перловая)</t>
  </si>
  <si>
    <t>0.3</t>
  </si>
  <si>
    <t>56.6</t>
  </si>
  <si>
    <t>\</t>
  </si>
  <si>
    <t>150.0</t>
  </si>
  <si>
    <t>200.0</t>
  </si>
  <si>
    <t>100.0</t>
  </si>
  <si>
    <t>910.0</t>
  </si>
  <si>
    <t>0.4</t>
  </si>
  <si>
    <t>41.7</t>
  </si>
  <si>
    <t>0.1</t>
  </si>
  <si>
    <t>10.0</t>
  </si>
  <si>
    <t>34.7</t>
  </si>
  <si>
    <t>33.4</t>
  </si>
  <si>
    <t>112.5</t>
  </si>
  <si>
    <t>65.8</t>
  </si>
  <si>
    <t>100.9</t>
  </si>
  <si>
    <t>264.1</t>
  </si>
  <si>
    <t>223.7</t>
  </si>
  <si>
    <t>39.6</t>
  </si>
  <si>
    <t>170.8</t>
  </si>
  <si>
    <t>864.9</t>
  </si>
  <si>
    <t>60.0</t>
  </si>
  <si>
    <t>810.0</t>
  </si>
  <si>
    <t>0.9</t>
  </si>
  <si>
    <t>33.0</t>
  </si>
  <si>
    <t>0.8</t>
  </si>
  <si>
    <t>126.4</t>
  </si>
  <si>
    <t>779.5</t>
  </si>
  <si>
    <t>80.0</t>
  </si>
  <si>
    <t>790.0</t>
  </si>
  <si>
    <t>34.1</t>
  </si>
  <si>
    <t>0.6</t>
  </si>
  <si>
    <t>49.2</t>
  </si>
  <si>
    <t>98.7</t>
  </si>
  <si>
    <t>37.5</t>
  </si>
  <si>
    <t>110.4</t>
  </si>
  <si>
    <t>189.2</t>
  </si>
  <si>
    <t>139.4</t>
  </si>
  <si>
    <t>100.4</t>
  </si>
  <si>
    <t>234.4</t>
  </si>
  <si>
    <t>811.3</t>
  </si>
  <si>
    <t>Сыр твёрдых сортов в нарезке</t>
  </si>
  <si>
    <t>30.0</t>
  </si>
  <si>
    <t>7.0</t>
  </si>
  <si>
    <t>0.0</t>
  </si>
  <si>
    <t>107.5</t>
  </si>
  <si>
    <t>75.0</t>
  </si>
  <si>
    <t>755.0</t>
  </si>
  <si>
    <t>0.2</t>
  </si>
  <si>
    <t>35.9</t>
  </si>
  <si>
    <t>13.0</t>
  </si>
  <si>
    <t>34.0</t>
  </si>
  <si>
    <t>34.3</t>
  </si>
  <si>
    <t>39.8</t>
  </si>
  <si>
    <t>104.3</t>
  </si>
  <si>
    <t>92.2</t>
  </si>
  <si>
    <t>221.4</t>
  </si>
  <si>
    <t>197.0</t>
  </si>
  <si>
    <t>50.6</t>
  </si>
  <si>
    <t>198.1</t>
  </si>
  <si>
    <t>866.8</t>
  </si>
  <si>
    <t>79.26</t>
  </si>
  <si>
    <t>13.76</t>
  </si>
  <si>
    <t>4.0</t>
  </si>
  <si>
    <t>38.1</t>
  </si>
  <si>
    <t>40.7</t>
  </si>
  <si>
    <t>116.2</t>
  </si>
  <si>
    <t>108.5</t>
  </si>
  <si>
    <t>281.6</t>
  </si>
  <si>
    <t>249.5</t>
  </si>
  <si>
    <t>81.0</t>
  </si>
  <si>
    <t>195.6</t>
  </si>
  <si>
    <t>972.8</t>
  </si>
  <si>
    <t>21.26</t>
  </si>
  <si>
    <t>6.0</t>
  </si>
  <si>
    <t>5.0</t>
  </si>
  <si>
    <t>0.5</t>
  </si>
  <si>
    <t>1.0</t>
  </si>
  <si>
    <t>3.0</t>
  </si>
  <si>
    <t>32.7</t>
  </si>
  <si>
    <t>36.5</t>
  </si>
  <si>
    <t>111.6</t>
  </si>
  <si>
    <t>74.3</t>
  </si>
  <si>
    <t>112.3</t>
  </si>
  <si>
    <t>66.9</t>
  </si>
  <si>
    <t>186.0</t>
  </si>
  <si>
    <t>923.7</t>
  </si>
  <si>
    <t>43.8</t>
  </si>
  <si>
    <t>109.5</t>
  </si>
  <si>
    <t>122.0</t>
  </si>
  <si>
    <t>233.7</t>
  </si>
  <si>
    <t>919.8</t>
  </si>
  <si>
    <t>820.0</t>
  </si>
  <si>
    <t>38.6</t>
  </si>
  <si>
    <t>Масло сливочное(порциями)</t>
  </si>
  <si>
    <t>33.5</t>
  </si>
  <si>
    <t>113.1</t>
  </si>
  <si>
    <t>56.8</t>
  </si>
  <si>
    <t>110.9</t>
  </si>
  <si>
    <t>226.6</t>
  </si>
  <si>
    <t>113.5</t>
  </si>
  <si>
    <t>66.1</t>
  </si>
  <si>
    <t>908.7</t>
  </si>
  <si>
    <t>53-19з</t>
  </si>
  <si>
    <t>0.66</t>
  </si>
  <si>
    <t>710.0</t>
  </si>
  <si>
    <t>36.4</t>
  </si>
  <si>
    <t>111.9</t>
  </si>
  <si>
    <t>117.0</t>
  </si>
  <si>
    <t>203.5</t>
  </si>
  <si>
    <t>714.0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</si>
</sst>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;@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3" borderId="3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11" fillId="0" borderId="2" xfId="0" applyNumberFormat="1" applyFont="1" applyBorder="1" applyAlignment="1">
      <alignment horizontal="center" vertical="top" wrapText="1"/>
    </xf>
    <xf numFmtId="165" fontId="11" fillId="3" borderId="3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 applyProtection="1">
      <alignment vertical="top" wrapText="1"/>
      <protection locked="0"/>
    </xf>
    <xf numFmtId="165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165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9" sqref="L19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51" t="s">
        <v>119</v>
      </c>
      <c r="D1" s="52"/>
      <c r="E1" s="52"/>
      <c r="F1" s="12" t="s">
        <v>15</v>
      </c>
      <c r="G1" s="2" t="s">
        <v>16</v>
      </c>
      <c r="H1" s="53" t="s">
        <v>32</v>
      </c>
      <c r="I1" s="53"/>
      <c r="J1" s="53"/>
      <c r="K1" s="53"/>
    </row>
    <row r="2" spans="1:12" ht="17.399999999999999" x14ac:dyDescent="0.25">
      <c r="A2" s="35" t="s">
        <v>5</v>
      </c>
      <c r="C2" s="2"/>
      <c r="G2" s="2" t="s">
        <v>17</v>
      </c>
      <c r="H2" s="53" t="s">
        <v>33</v>
      </c>
      <c r="I2" s="53"/>
      <c r="J2" s="53"/>
      <c r="K2" s="53"/>
    </row>
    <row r="3" spans="1:12" ht="17.25" customHeight="1" x14ac:dyDescent="0.25">
      <c r="A3" s="4" t="s">
        <v>7</v>
      </c>
      <c r="C3" s="2"/>
      <c r="D3" s="3"/>
      <c r="E3" s="38" t="s">
        <v>8</v>
      </c>
      <c r="G3" s="2" t="s">
        <v>18</v>
      </c>
      <c r="H3" s="48">
        <v>15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29</v>
      </c>
      <c r="I4" s="47" t="s">
        <v>30</v>
      </c>
      <c r="J4" s="47" t="s">
        <v>31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27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28</v>
      </c>
    </row>
    <row r="6" spans="1:12" ht="14.4" x14ac:dyDescent="0.3">
      <c r="A6" s="20">
        <v>1</v>
      </c>
      <c r="B6" s="21">
        <v>1</v>
      </c>
      <c r="C6" s="22"/>
      <c r="D6" s="5"/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/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/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/>
      <c r="E13" s="9"/>
      <c r="F13" s="19"/>
      <c r="G13" s="19"/>
      <c r="H13" s="19"/>
      <c r="I13" s="19"/>
      <c r="J13" s="19"/>
      <c r="K13" s="25"/>
      <c r="L13" s="19"/>
    </row>
    <row r="14" spans="1:12" ht="14.4" x14ac:dyDescent="0.3">
      <c r="A14" s="26"/>
      <c r="B14" s="13"/>
      <c r="C14" s="10" t="s">
        <v>120</v>
      </c>
      <c r="D14" s="7" t="s">
        <v>19</v>
      </c>
      <c r="E14" s="42" t="s">
        <v>79</v>
      </c>
      <c r="F14" s="43">
        <v>60</v>
      </c>
      <c r="G14" s="57">
        <v>1.1000000000000001</v>
      </c>
      <c r="H14" s="57">
        <v>45749</v>
      </c>
      <c r="I14" s="64" t="s">
        <v>133</v>
      </c>
      <c r="J14" s="64" t="s">
        <v>137</v>
      </c>
      <c r="K14" s="44" t="s">
        <v>80</v>
      </c>
      <c r="L14" s="43">
        <v>13</v>
      </c>
    </row>
    <row r="15" spans="1:12" ht="14.4" x14ac:dyDescent="0.3">
      <c r="A15" s="23"/>
      <c r="B15" s="15"/>
      <c r="C15" s="11"/>
      <c r="D15" s="7" t="s">
        <v>20</v>
      </c>
      <c r="E15" s="42" t="s">
        <v>74</v>
      </c>
      <c r="F15" s="43">
        <v>200</v>
      </c>
      <c r="G15" s="57">
        <v>45873</v>
      </c>
      <c r="H15" s="57">
        <v>45690</v>
      </c>
      <c r="I15" s="57">
        <v>45792</v>
      </c>
      <c r="J15" s="64" t="s">
        <v>138</v>
      </c>
      <c r="K15" s="44" t="s">
        <v>81</v>
      </c>
      <c r="L15" s="43">
        <v>10.4</v>
      </c>
    </row>
    <row r="16" spans="1:12" ht="14.4" x14ac:dyDescent="0.3">
      <c r="A16" s="23"/>
      <c r="B16" s="15"/>
      <c r="C16" s="11"/>
      <c r="D16" s="7" t="s">
        <v>21</v>
      </c>
      <c r="E16" s="42" t="s">
        <v>75</v>
      </c>
      <c r="F16" s="60" t="s">
        <v>126</v>
      </c>
      <c r="G16" s="57">
        <v>45801</v>
      </c>
      <c r="H16" s="57">
        <v>45702</v>
      </c>
      <c r="I16" s="57">
        <v>45817</v>
      </c>
      <c r="J16" s="64" t="s">
        <v>139</v>
      </c>
      <c r="K16" s="44" t="s">
        <v>76</v>
      </c>
      <c r="L16" s="43">
        <v>24.84</v>
      </c>
    </row>
    <row r="17" spans="1:12" ht="14.4" x14ac:dyDescent="0.3">
      <c r="A17" s="23"/>
      <c r="B17" s="15"/>
      <c r="C17" s="11"/>
      <c r="D17" s="7" t="s">
        <v>22</v>
      </c>
      <c r="E17" s="42" t="s">
        <v>82</v>
      </c>
      <c r="F17" s="60" t="s">
        <v>127</v>
      </c>
      <c r="G17" s="57">
        <v>45720</v>
      </c>
      <c r="H17" s="57">
        <v>45815</v>
      </c>
      <c r="I17" s="64" t="s">
        <v>134</v>
      </c>
      <c r="J17" s="64" t="s">
        <v>140</v>
      </c>
      <c r="K17" s="44" t="s">
        <v>77</v>
      </c>
      <c r="L17" s="43">
        <v>18.420000000000002</v>
      </c>
    </row>
    <row r="18" spans="1:12" ht="14.4" x14ac:dyDescent="0.3">
      <c r="A18" s="23"/>
      <c r="B18" s="15"/>
      <c r="C18" s="11"/>
      <c r="D18" s="7" t="s">
        <v>23</v>
      </c>
      <c r="E18" s="42" t="s">
        <v>34</v>
      </c>
      <c r="F18" s="43">
        <v>200</v>
      </c>
      <c r="G18" s="64" t="s">
        <v>130</v>
      </c>
      <c r="H18" s="64" t="s">
        <v>132</v>
      </c>
      <c r="I18" s="57">
        <v>45725</v>
      </c>
      <c r="J18" s="64" t="s">
        <v>141</v>
      </c>
      <c r="K18" s="44" t="s">
        <v>35</v>
      </c>
      <c r="L18" s="43">
        <v>6</v>
      </c>
    </row>
    <row r="19" spans="1:12" ht="14.4" x14ac:dyDescent="0.3">
      <c r="A19" s="23"/>
      <c r="B19" s="15"/>
      <c r="C19" s="11"/>
      <c r="D19" s="7" t="s">
        <v>24</v>
      </c>
      <c r="E19" s="42"/>
      <c r="F19" s="43"/>
      <c r="G19" s="57"/>
      <c r="H19" s="57"/>
      <c r="I19" s="57"/>
      <c r="J19" s="57"/>
      <c r="K19" s="44"/>
      <c r="L19" s="43"/>
    </row>
    <row r="20" spans="1:12" ht="14.4" x14ac:dyDescent="0.3">
      <c r="A20" s="23"/>
      <c r="B20" s="15"/>
      <c r="C20" s="11"/>
      <c r="D20" s="7" t="s">
        <v>25</v>
      </c>
      <c r="E20" s="42" t="s">
        <v>78</v>
      </c>
      <c r="F20" s="60" t="s">
        <v>128</v>
      </c>
      <c r="G20" s="57">
        <v>45814</v>
      </c>
      <c r="H20" s="57">
        <v>45689</v>
      </c>
      <c r="I20" s="64" t="s">
        <v>135</v>
      </c>
      <c r="J20" s="64" t="s">
        <v>142</v>
      </c>
      <c r="K20" s="44" t="s">
        <v>36</v>
      </c>
      <c r="L20" s="43">
        <v>6.6</v>
      </c>
    </row>
    <row r="21" spans="1:12" ht="14.4" x14ac:dyDescent="0.3">
      <c r="A21" s="23"/>
      <c r="B21" s="15"/>
      <c r="C21" s="11"/>
      <c r="D21" s="6"/>
      <c r="E21" s="42"/>
      <c r="F21" s="43"/>
      <c r="G21" s="57"/>
      <c r="H21" s="57"/>
      <c r="I21" s="57"/>
      <c r="J21" s="57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57"/>
      <c r="H22" s="57"/>
      <c r="I22" s="57"/>
      <c r="J22" s="57"/>
      <c r="K22" s="44"/>
      <c r="L22" s="43"/>
    </row>
    <row r="23" spans="1:12" ht="14.4" x14ac:dyDescent="0.3">
      <c r="A23" s="24"/>
      <c r="B23" s="17"/>
      <c r="C23" s="8"/>
      <c r="D23" s="18" t="s">
        <v>26</v>
      </c>
      <c r="E23" s="9"/>
      <c r="F23" s="61" t="s">
        <v>129</v>
      </c>
      <c r="G23" s="65" t="s">
        <v>131</v>
      </c>
      <c r="H23" s="58">
        <v>45865</v>
      </c>
      <c r="I23" s="65" t="s">
        <v>136</v>
      </c>
      <c r="J23" s="65" t="s">
        <v>143</v>
      </c>
      <c r="K23" s="25"/>
      <c r="L23" s="19">
        <f t="shared" ref="L23" si="0">SUM(L14:L22)</f>
        <v>79.259999999999991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62" t="s">
        <v>129</v>
      </c>
      <c r="G24" s="66" t="s">
        <v>131</v>
      </c>
      <c r="H24" s="59">
        <f t="shared" ref="G24:J24" si="1">H13+H23</f>
        <v>45865</v>
      </c>
      <c r="I24" s="66" t="s">
        <v>136</v>
      </c>
      <c r="J24" s="66" t="s">
        <v>143</v>
      </c>
      <c r="K24" s="32"/>
      <c r="L24" s="32">
        <f t="shared" ref="L24" si="2">L13+L23</f>
        <v>79.259999999999991</v>
      </c>
    </row>
    <row r="25" spans="1:12" ht="14.4" x14ac:dyDescent="0.3">
      <c r="A25" s="14"/>
      <c r="B25" s="15"/>
      <c r="C25" s="22"/>
      <c r="D25" s="5"/>
      <c r="E25" s="39"/>
      <c r="F25" s="40"/>
      <c r="G25" s="63"/>
      <c r="H25" s="40"/>
      <c r="I25" s="40"/>
      <c r="J25" s="40"/>
      <c r="K25" s="41"/>
      <c r="L25" s="40"/>
    </row>
    <row r="26" spans="1:12" ht="14.4" x14ac:dyDescent="0.3">
      <c r="A26" s="14">
        <v>1</v>
      </c>
      <c r="B26" s="15">
        <v>2</v>
      </c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 t="s">
        <v>120</v>
      </c>
      <c r="D33" s="7" t="s">
        <v>19</v>
      </c>
      <c r="E33" s="42" t="s">
        <v>37</v>
      </c>
      <c r="F33" s="64" t="s">
        <v>144</v>
      </c>
      <c r="G33" s="64" t="s">
        <v>146</v>
      </c>
      <c r="H33" s="57">
        <v>45719</v>
      </c>
      <c r="I33" s="57">
        <v>7.8</v>
      </c>
      <c r="J33" s="43">
        <v>63.7</v>
      </c>
      <c r="K33" s="44" t="s">
        <v>38</v>
      </c>
      <c r="L33" s="43">
        <v>12.15</v>
      </c>
    </row>
    <row r="34" spans="1:12" ht="14.4" x14ac:dyDescent="0.3">
      <c r="A34" s="14"/>
      <c r="B34" s="15"/>
      <c r="C34" s="11"/>
      <c r="D34" s="7" t="s">
        <v>20</v>
      </c>
      <c r="E34" s="42" t="s">
        <v>39</v>
      </c>
      <c r="F34" s="64" t="s">
        <v>127</v>
      </c>
      <c r="G34" s="57">
        <v>45870</v>
      </c>
      <c r="H34" s="57">
        <v>45720</v>
      </c>
      <c r="I34" s="57">
        <v>10.7</v>
      </c>
      <c r="J34" s="43">
        <v>88.3</v>
      </c>
      <c r="K34" s="44" t="s">
        <v>40</v>
      </c>
      <c r="L34" s="43">
        <v>13.69</v>
      </c>
    </row>
    <row r="35" spans="1:12" ht="14.4" x14ac:dyDescent="0.3">
      <c r="A35" s="14"/>
      <c r="B35" s="15"/>
      <c r="C35" s="11"/>
      <c r="D35" s="7" t="s">
        <v>21</v>
      </c>
      <c r="E35" s="42" t="s">
        <v>41</v>
      </c>
      <c r="F35" s="64" t="s">
        <v>128</v>
      </c>
      <c r="G35" s="57">
        <v>45671</v>
      </c>
      <c r="H35" s="57">
        <v>45874</v>
      </c>
      <c r="I35" s="57">
        <v>3.6</v>
      </c>
      <c r="J35" s="60" t="s">
        <v>149</v>
      </c>
      <c r="K35" s="44" t="s">
        <v>42</v>
      </c>
      <c r="L35" s="43">
        <v>31</v>
      </c>
    </row>
    <row r="36" spans="1:12" ht="14.4" x14ac:dyDescent="0.3">
      <c r="A36" s="14"/>
      <c r="B36" s="15"/>
      <c r="C36" s="11"/>
      <c r="D36" s="7" t="s">
        <v>22</v>
      </c>
      <c r="E36" s="42" t="s">
        <v>57</v>
      </c>
      <c r="F36" s="64" t="s">
        <v>126</v>
      </c>
      <c r="G36" s="57">
        <v>45842</v>
      </c>
      <c r="H36" s="57">
        <v>45694</v>
      </c>
      <c r="I36" s="57">
        <v>26.5</v>
      </c>
      <c r="J36" s="43">
        <v>180.7</v>
      </c>
      <c r="K36" s="44" t="s">
        <v>58</v>
      </c>
      <c r="L36" s="43">
        <v>10.92</v>
      </c>
    </row>
    <row r="37" spans="1:12" ht="14.4" x14ac:dyDescent="0.3">
      <c r="A37" s="14"/>
      <c r="B37" s="15"/>
      <c r="C37" s="11"/>
      <c r="D37" s="7" t="s">
        <v>23</v>
      </c>
      <c r="E37" s="42" t="s">
        <v>44</v>
      </c>
      <c r="F37" s="64" t="s">
        <v>127</v>
      </c>
      <c r="G37" s="57">
        <v>45903</v>
      </c>
      <c r="H37" s="57">
        <v>45902</v>
      </c>
      <c r="I37" s="57">
        <v>11.2</v>
      </c>
      <c r="J37" s="43">
        <v>86</v>
      </c>
      <c r="K37" s="44" t="s">
        <v>45</v>
      </c>
      <c r="L37" s="43">
        <v>5.9</v>
      </c>
    </row>
    <row r="38" spans="1:12" ht="14.4" x14ac:dyDescent="0.3">
      <c r="A38" s="14"/>
      <c r="B38" s="15"/>
      <c r="C38" s="11"/>
      <c r="D38" s="7" t="s">
        <v>24</v>
      </c>
      <c r="E38" s="42" t="s">
        <v>46</v>
      </c>
      <c r="F38" s="64" t="s">
        <v>128</v>
      </c>
      <c r="G38" s="57">
        <v>45815</v>
      </c>
      <c r="H38" s="64" t="s">
        <v>148</v>
      </c>
      <c r="I38" s="57">
        <v>49.2</v>
      </c>
      <c r="J38" s="43">
        <v>234.4</v>
      </c>
      <c r="K38" s="44" t="s">
        <v>36</v>
      </c>
      <c r="L38" s="43">
        <v>5.6</v>
      </c>
    </row>
    <row r="39" spans="1:12" ht="14.4" x14ac:dyDescent="0.3">
      <c r="A39" s="14"/>
      <c r="B39" s="15"/>
      <c r="C39" s="11"/>
      <c r="D39" s="7" t="s">
        <v>25</v>
      </c>
      <c r="E39" s="42"/>
      <c r="F39" s="57"/>
      <c r="G39" s="57"/>
      <c r="H39" s="57"/>
      <c r="I39" s="57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57"/>
      <c r="G40" s="57"/>
      <c r="H40" s="57"/>
      <c r="I40" s="57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57"/>
      <c r="G41" s="57"/>
      <c r="H41" s="57"/>
      <c r="I41" s="57"/>
      <c r="J41" s="43"/>
      <c r="K41" s="44"/>
      <c r="L41" s="43"/>
    </row>
    <row r="42" spans="1:12" ht="14.4" x14ac:dyDescent="0.3">
      <c r="A42" s="16"/>
      <c r="B42" s="17"/>
      <c r="C42" s="8"/>
      <c r="D42" s="18" t="s">
        <v>26</v>
      </c>
      <c r="E42" s="9"/>
      <c r="F42" s="65" t="s">
        <v>145</v>
      </c>
      <c r="G42" s="65" t="s">
        <v>147</v>
      </c>
      <c r="H42" s="58">
        <v>45739</v>
      </c>
      <c r="I42" s="58">
        <f t="shared" ref="I42" si="3">SUM(I33:I41)</f>
        <v>109</v>
      </c>
      <c r="J42" s="61" t="s">
        <v>150</v>
      </c>
      <c r="K42" s="25"/>
      <c r="L42" s="19">
        <f t="shared" ref="J42:L42" si="4">SUM(L33:L41)</f>
        <v>79.260000000000005</v>
      </c>
    </row>
    <row r="43" spans="1:12" ht="15.75" customHeight="1" x14ac:dyDescent="0.25">
      <c r="A43" s="33">
        <f>A25</f>
        <v>0</v>
      </c>
      <c r="B43" s="33">
        <f>B25</f>
        <v>0</v>
      </c>
      <c r="C43" s="54" t="s">
        <v>4</v>
      </c>
      <c r="D43" s="55"/>
      <c r="E43" s="31"/>
      <c r="F43" s="66" t="s">
        <v>145</v>
      </c>
      <c r="G43" s="66" t="s">
        <v>147</v>
      </c>
      <c r="H43" s="59">
        <f t="shared" ref="H43" si="5">H32+H42</f>
        <v>45739</v>
      </c>
      <c r="I43" s="59">
        <f t="shared" ref="I43" si="6">I32+I42</f>
        <v>109</v>
      </c>
      <c r="J43" s="62" t="s">
        <v>150</v>
      </c>
      <c r="K43" s="32"/>
      <c r="L43" s="32">
        <f t="shared" ref="J43:L43" si="7">L32+L42</f>
        <v>79.260000000000005</v>
      </c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>
        <v>1</v>
      </c>
      <c r="B45" s="15">
        <v>3</v>
      </c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 t="s">
        <v>125</v>
      </c>
      <c r="C52" s="10" t="s">
        <v>120</v>
      </c>
      <c r="D52" s="7" t="s">
        <v>19</v>
      </c>
      <c r="E52" s="42" t="s">
        <v>47</v>
      </c>
      <c r="F52" s="64" t="s">
        <v>144</v>
      </c>
      <c r="G52" s="64" t="s">
        <v>154</v>
      </c>
      <c r="H52" s="57">
        <v>3.1</v>
      </c>
      <c r="I52" s="43">
        <v>1.8</v>
      </c>
      <c r="J52" s="64" t="s">
        <v>157</v>
      </c>
      <c r="K52" s="44" t="s">
        <v>48</v>
      </c>
      <c r="L52" s="43">
        <v>13.05</v>
      </c>
    </row>
    <row r="53" spans="1:12" ht="14.4" x14ac:dyDescent="0.3">
      <c r="A53" s="23"/>
      <c r="B53" s="15"/>
      <c r="C53" s="11"/>
      <c r="D53" s="7" t="s">
        <v>20</v>
      </c>
      <c r="E53" s="42" t="s">
        <v>83</v>
      </c>
      <c r="F53" s="64" t="s">
        <v>127</v>
      </c>
      <c r="G53" s="57">
        <v>45842</v>
      </c>
      <c r="H53" s="57">
        <v>45843</v>
      </c>
      <c r="I53" s="43">
        <v>10.1</v>
      </c>
      <c r="J53" s="64" t="s">
        <v>158</v>
      </c>
      <c r="K53" s="44" t="s">
        <v>84</v>
      </c>
      <c r="L53" s="43">
        <v>12.75</v>
      </c>
    </row>
    <row r="54" spans="1:12" ht="14.4" x14ac:dyDescent="0.3">
      <c r="A54" s="23"/>
      <c r="B54" s="15"/>
      <c r="C54" s="11"/>
      <c r="D54" s="7" t="s">
        <v>21</v>
      </c>
      <c r="E54" s="42" t="s">
        <v>85</v>
      </c>
      <c r="F54" s="64" t="s">
        <v>151</v>
      </c>
      <c r="G54" s="57">
        <v>45760</v>
      </c>
      <c r="H54" s="57">
        <v>12.7</v>
      </c>
      <c r="I54" s="43">
        <v>5.3</v>
      </c>
      <c r="J54" s="64" t="s">
        <v>159</v>
      </c>
      <c r="K54" s="44" t="s">
        <v>86</v>
      </c>
      <c r="L54" s="43">
        <v>24.84</v>
      </c>
    </row>
    <row r="55" spans="1:12" ht="14.4" x14ac:dyDescent="0.3">
      <c r="A55" s="23"/>
      <c r="B55" s="15"/>
      <c r="C55" s="11"/>
      <c r="D55" s="7" t="s">
        <v>22</v>
      </c>
      <c r="E55" s="42" t="s">
        <v>49</v>
      </c>
      <c r="F55" s="64" t="s">
        <v>126</v>
      </c>
      <c r="G55" s="57">
        <v>3.1</v>
      </c>
      <c r="H55" s="57">
        <v>45721</v>
      </c>
      <c r="I55" s="43">
        <v>19.8</v>
      </c>
      <c r="J55" s="64" t="s">
        <v>160</v>
      </c>
      <c r="K55" s="44" t="s">
        <v>50</v>
      </c>
      <c r="L55" s="43">
        <v>18.420000000000002</v>
      </c>
    </row>
    <row r="56" spans="1:12" ht="14.4" x14ac:dyDescent="0.3">
      <c r="A56" s="23"/>
      <c r="B56" s="15"/>
      <c r="C56" s="11"/>
      <c r="D56" s="7" t="s">
        <v>23</v>
      </c>
      <c r="E56" s="42" t="s">
        <v>51</v>
      </c>
      <c r="F56" s="64" t="s">
        <v>127</v>
      </c>
      <c r="G56" s="57">
        <v>45842</v>
      </c>
      <c r="H56" s="57">
        <v>45780</v>
      </c>
      <c r="I56" s="43">
        <v>12.5</v>
      </c>
      <c r="J56" s="64" t="s">
        <v>161</v>
      </c>
      <c r="K56" s="44" t="s">
        <v>52</v>
      </c>
      <c r="L56" s="43">
        <v>6</v>
      </c>
    </row>
    <row r="57" spans="1:12" ht="14.4" x14ac:dyDescent="0.3">
      <c r="A57" s="23"/>
      <c r="B57" s="15"/>
      <c r="C57" s="11"/>
      <c r="D57" s="7" t="s">
        <v>24</v>
      </c>
      <c r="E57" s="42" t="s">
        <v>46</v>
      </c>
      <c r="F57" s="64" t="s">
        <v>128</v>
      </c>
      <c r="G57" s="57">
        <v>45815</v>
      </c>
      <c r="H57" s="64" t="s">
        <v>148</v>
      </c>
      <c r="I57" s="60" t="s">
        <v>155</v>
      </c>
      <c r="J57" s="64" t="s">
        <v>162</v>
      </c>
      <c r="K57" s="44" t="s">
        <v>36</v>
      </c>
      <c r="L57" s="43">
        <v>4.2</v>
      </c>
    </row>
    <row r="58" spans="1:12" ht="14.4" x14ac:dyDescent="0.3">
      <c r="A58" s="23"/>
      <c r="B58" s="15"/>
      <c r="C58" s="11"/>
      <c r="D58" s="7" t="s">
        <v>25</v>
      </c>
      <c r="E58" s="42"/>
      <c r="F58" s="57"/>
      <c r="G58" s="57"/>
      <c r="H58" s="57"/>
      <c r="I58" s="43"/>
      <c r="J58" s="57"/>
      <c r="K58" s="44"/>
      <c r="L58" s="43"/>
    </row>
    <row r="59" spans="1:12" ht="14.4" x14ac:dyDescent="0.3">
      <c r="A59" s="23"/>
      <c r="B59" s="15"/>
      <c r="C59" s="11"/>
      <c r="D59" s="6"/>
      <c r="E59" s="42"/>
      <c r="F59" s="57"/>
      <c r="G59" s="57"/>
      <c r="H59" s="57"/>
      <c r="I59" s="43"/>
      <c r="J59" s="57"/>
      <c r="K59" s="44"/>
      <c r="L59" s="43"/>
    </row>
    <row r="60" spans="1:12" ht="14.4" x14ac:dyDescent="0.3">
      <c r="A60" s="23"/>
      <c r="B60" s="15"/>
      <c r="C60" s="11"/>
      <c r="D60" s="6"/>
      <c r="E60" s="42"/>
      <c r="F60" s="57"/>
      <c r="G60" s="57"/>
      <c r="H60" s="57"/>
      <c r="I60" s="43"/>
      <c r="J60" s="57"/>
      <c r="K60" s="44"/>
      <c r="L60" s="43"/>
    </row>
    <row r="61" spans="1:12" ht="14.4" x14ac:dyDescent="0.3">
      <c r="A61" s="24"/>
      <c r="B61" s="17"/>
      <c r="C61" s="8"/>
      <c r="D61" s="18" t="s">
        <v>26</v>
      </c>
      <c r="E61" s="9"/>
      <c r="F61" s="65" t="s">
        <v>152</v>
      </c>
      <c r="G61" s="65" t="s">
        <v>153</v>
      </c>
      <c r="H61" s="58">
        <v>45688</v>
      </c>
      <c r="I61" s="61" t="s">
        <v>156</v>
      </c>
      <c r="J61" s="65" t="s">
        <v>163</v>
      </c>
      <c r="K61" s="25"/>
      <c r="L61" s="19">
        <f t="shared" ref="J61:L61" si="8">SUM(L52:L60)</f>
        <v>79.260000000000005</v>
      </c>
    </row>
    <row r="62" spans="1:12" ht="15.75" customHeight="1" x14ac:dyDescent="0.25">
      <c r="A62" s="29">
        <f>A44</f>
        <v>0</v>
      </c>
      <c r="B62" s="30">
        <f>B44</f>
        <v>0</v>
      </c>
      <c r="C62" s="54" t="s">
        <v>4</v>
      </c>
      <c r="D62" s="55"/>
      <c r="E62" s="31"/>
      <c r="F62" s="66" t="s">
        <v>152</v>
      </c>
      <c r="G62" s="66" t="s">
        <v>153</v>
      </c>
      <c r="H62" s="59">
        <f t="shared" ref="H62" si="9">H51+H61</f>
        <v>45688</v>
      </c>
      <c r="I62" s="62" t="s">
        <v>156</v>
      </c>
      <c r="J62" s="66" t="s">
        <v>163</v>
      </c>
      <c r="K62" s="32"/>
      <c r="L62" s="32">
        <f t="shared" ref="J62:L62" si="10">L51+L61</f>
        <v>79.260000000000005</v>
      </c>
    </row>
    <row r="63" spans="1:12" ht="14.4" x14ac:dyDescent="0.3">
      <c r="A63" s="20">
        <v>1</v>
      </c>
      <c r="B63" s="21">
        <v>4</v>
      </c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 t="s">
        <v>120</v>
      </c>
      <c r="D71" s="7" t="s">
        <v>19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20</v>
      </c>
      <c r="E72" s="42" t="s">
        <v>53</v>
      </c>
      <c r="F72" s="64" t="s">
        <v>127</v>
      </c>
      <c r="G72" s="57">
        <v>45842</v>
      </c>
      <c r="H72" s="57">
        <v>45813</v>
      </c>
      <c r="I72" s="57">
        <v>45843</v>
      </c>
      <c r="J72" s="64" t="s">
        <v>178</v>
      </c>
      <c r="K72" s="44" t="s">
        <v>54</v>
      </c>
      <c r="L72" s="57">
        <v>15</v>
      </c>
    </row>
    <row r="73" spans="1:12" ht="14.4" x14ac:dyDescent="0.3">
      <c r="A73" s="23"/>
      <c r="B73" s="15"/>
      <c r="C73" s="11"/>
      <c r="D73" s="7" t="s">
        <v>21</v>
      </c>
      <c r="E73" s="42" t="s">
        <v>55</v>
      </c>
      <c r="F73" s="64" t="s">
        <v>169</v>
      </c>
      <c r="G73" s="57">
        <v>45851</v>
      </c>
      <c r="H73" s="64" t="s">
        <v>173</v>
      </c>
      <c r="I73" s="57">
        <v>45728</v>
      </c>
      <c r="J73" s="64" t="s">
        <v>179</v>
      </c>
      <c r="K73" s="44" t="s">
        <v>56</v>
      </c>
      <c r="L73" s="57">
        <v>28.84</v>
      </c>
    </row>
    <row r="74" spans="1:12" ht="14.4" x14ac:dyDescent="0.3">
      <c r="A74" s="23"/>
      <c r="B74" s="15"/>
      <c r="C74" s="11"/>
      <c r="D74" s="7" t="s">
        <v>22</v>
      </c>
      <c r="E74" s="42" t="s">
        <v>87</v>
      </c>
      <c r="F74" s="64" t="s">
        <v>126</v>
      </c>
      <c r="G74" s="57">
        <v>45780</v>
      </c>
      <c r="H74" s="57">
        <v>5.9</v>
      </c>
      <c r="I74" s="64" t="s">
        <v>175</v>
      </c>
      <c r="J74" s="64" t="s">
        <v>180</v>
      </c>
      <c r="K74" s="44" t="s">
        <v>43</v>
      </c>
      <c r="L74" s="57">
        <v>11.9</v>
      </c>
    </row>
    <row r="75" spans="1:12" ht="14.4" x14ac:dyDescent="0.3">
      <c r="A75" s="23"/>
      <c r="B75" s="15"/>
      <c r="C75" s="11"/>
      <c r="D75" s="7" t="s">
        <v>23</v>
      </c>
      <c r="E75" s="42" t="s">
        <v>59</v>
      </c>
      <c r="F75" s="64" t="s">
        <v>127</v>
      </c>
      <c r="G75" s="64" t="s">
        <v>171</v>
      </c>
      <c r="H75" s="57">
        <v>0.1</v>
      </c>
      <c r="I75" s="57">
        <v>45700</v>
      </c>
      <c r="J75" s="64" t="s">
        <v>181</v>
      </c>
      <c r="K75" s="44" t="s">
        <v>60</v>
      </c>
      <c r="L75" s="57">
        <v>5</v>
      </c>
    </row>
    <row r="76" spans="1:12" ht="14.4" x14ac:dyDescent="0.3">
      <c r="A76" s="23"/>
      <c r="B76" s="15"/>
      <c r="C76" s="11"/>
      <c r="D76" s="7" t="s">
        <v>24</v>
      </c>
      <c r="E76" s="42"/>
      <c r="F76" s="57"/>
      <c r="G76" s="57"/>
      <c r="H76" s="57"/>
      <c r="I76" s="57"/>
      <c r="J76" s="57"/>
      <c r="K76" s="44"/>
      <c r="L76" s="57"/>
    </row>
    <row r="77" spans="1:12" ht="14.4" x14ac:dyDescent="0.3">
      <c r="A77" s="23"/>
      <c r="B77" s="15"/>
      <c r="C77" s="11"/>
      <c r="D77" s="7" t="s">
        <v>25</v>
      </c>
      <c r="E77" s="42" t="s">
        <v>61</v>
      </c>
      <c r="F77" s="64" t="s">
        <v>128</v>
      </c>
      <c r="G77" s="57">
        <v>45875</v>
      </c>
      <c r="H77" s="57">
        <v>45717</v>
      </c>
      <c r="I77" s="64" t="s">
        <v>176</v>
      </c>
      <c r="J77" s="64" t="s">
        <v>182</v>
      </c>
      <c r="K77" s="44" t="s">
        <v>36</v>
      </c>
      <c r="L77" s="57">
        <v>6.6</v>
      </c>
    </row>
    <row r="78" spans="1:12" ht="14.4" x14ac:dyDescent="0.3">
      <c r="A78" s="23"/>
      <c r="B78" s="15"/>
      <c r="C78" s="11"/>
      <c r="D78" s="6"/>
      <c r="E78" s="67" t="s">
        <v>164</v>
      </c>
      <c r="F78" s="64" t="s">
        <v>165</v>
      </c>
      <c r="G78" s="64" t="s">
        <v>166</v>
      </c>
      <c r="H78" s="57">
        <v>45908</v>
      </c>
      <c r="I78" s="64" t="s">
        <v>167</v>
      </c>
      <c r="J78" s="64" t="s">
        <v>168</v>
      </c>
      <c r="K78" s="68" t="s">
        <v>63</v>
      </c>
      <c r="L78" s="64" t="s">
        <v>185</v>
      </c>
    </row>
    <row r="79" spans="1:12" ht="14.4" x14ac:dyDescent="0.3">
      <c r="A79" s="23"/>
      <c r="B79" s="15"/>
      <c r="C79" s="11"/>
      <c r="D79" s="6"/>
      <c r="E79" s="42"/>
      <c r="F79" s="57"/>
      <c r="G79" s="57"/>
      <c r="H79" s="57"/>
      <c r="I79" s="57"/>
      <c r="J79" s="57"/>
      <c r="K79" s="44"/>
      <c r="L79" s="57"/>
    </row>
    <row r="80" spans="1:12" ht="14.4" x14ac:dyDescent="0.3">
      <c r="A80" s="24"/>
      <c r="B80" s="17"/>
      <c r="C80" s="8"/>
      <c r="D80" s="18" t="s">
        <v>26</v>
      </c>
      <c r="E80" s="9"/>
      <c r="F80" s="65" t="s">
        <v>170</v>
      </c>
      <c r="G80" s="65" t="s">
        <v>172</v>
      </c>
      <c r="H80" s="65" t="s">
        <v>174</v>
      </c>
      <c r="I80" s="65" t="s">
        <v>177</v>
      </c>
      <c r="J80" s="65" t="s">
        <v>183</v>
      </c>
      <c r="K80" s="25"/>
      <c r="L80" s="65" t="s">
        <v>184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66" t="s">
        <v>170</v>
      </c>
      <c r="G81" s="66" t="s">
        <v>172</v>
      </c>
      <c r="H81" s="66" t="s">
        <v>174</v>
      </c>
      <c r="I81" s="66" t="s">
        <v>177</v>
      </c>
      <c r="J81" s="66" t="s">
        <v>183</v>
      </c>
      <c r="K81" s="32"/>
      <c r="L81" s="66" t="s">
        <v>184</v>
      </c>
    </row>
    <row r="82" spans="1:12" ht="14.4" x14ac:dyDescent="0.3">
      <c r="A82" s="20">
        <v>1</v>
      </c>
      <c r="B82" s="21">
        <v>5</v>
      </c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 t="s">
        <v>120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20</v>
      </c>
      <c r="E91" s="42" t="s">
        <v>122</v>
      </c>
      <c r="F91" s="43">
        <v>200</v>
      </c>
      <c r="G91" s="43">
        <v>5</v>
      </c>
      <c r="H91" s="57">
        <v>45873</v>
      </c>
      <c r="I91" s="57">
        <v>45727</v>
      </c>
      <c r="J91" s="64" t="s">
        <v>190</v>
      </c>
      <c r="K91" s="44" t="s">
        <v>89</v>
      </c>
      <c r="L91" s="64" t="s">
        <v>196</v>
      </c>
    </row>
    <row r="92" spans="1:12" ht="14.4" x14ac:dyDescent="0.3">
      <c r="A92" s="23"/>
      <c r="B92" s="15"/>
      <c r="C92" s="11"/>
      <c r="D92" s="7" t="s">
        <v>21</v>
      </c>
      <c r="E92" s="42" t="s">
        <v>69</v>
      </c>
      <c r="F92" s="43">
        <v>80</v>
      </c>
      <c r="G92" s="43">
        <v>18.399999999999999</v>
      </c>
      <c r="H92" s="57">
        <v>45678</v>
      </c>
      <c r="I92" s="57">
        <v>45781</v>
      </c>
      <c r="J92" s="64" t="s">
        <v>191</v>
      </c>
      <c r="K92" s="44" t="s">
        <v>70</v>
      </c>
      <c r="L92" s="64" t="s">
        <v>165</v>
      </c>
    </row>
    <row r="93" spans="1:12" ht="14.4" x14ac:dyDescent="0.3">
      <c r="A93" s="23"/>
      <c r="B93" s="15"/>
      <c r="C93" s="11"/>
      <c r="D93" s="7" t="s">
        <v>22</v>
      </c>
      <c r="E93" s="42" t="s">
        <v>67</v>
      </c>
      <c r="F93" s="43">
        <v>200</v>
      </c>
      <c r="G93" s="43">
        <v>5.9</v>
      </c>
      <c r="H93" s="64" t="s">
        <v>166</v>
      </c>
      <c r="I93" s="64" t="s">
        <v>188</v>
      </c>
      <c r="J93" s="64" t="s">
        <v>192</v>
      </c>
      <c r="K93" s="44" t="s">
        <v>68</v>
      </c>
      <c r="L93" s="64" t="s">
        <v>166</v>
      </c>
    </row>
    <row r="94" spans="1:12" ht="14.4" x14ac:dyDescent="0.3">
      <c r="A94" s="23"/>
      <c r="B94" s="15"/>
      <c r="C94" s="11"/>
      <c r="D94" s="7" t="s">
        <v>23</v>
      </c>
      <c r="E94" s="42" t="s">
        <v>71</v>
      </c>
      <c r="F94" s="43">
        <v>200</v>
      </c>
      <c r="G94" s="43">
        <v>0.5</v>
      </c>
      <c r="H94" s="64" t="s">
        <v>167</v>
      </c>
      <c r="I94" s="57">
        <v>45888</v>
      </c>
      <c r="J94" s="64" t="s">
        <v>193</v>
      </c>
      <c r="K94" s="44" t="s">
        <v>72</v>
      </c>
      <c r="L94" s="64" t="s">
        <v>197</v>
      </c>
    </row>
    <row r="95" spans="1:12" ht="14.4" x14ac:dyDescent="0.3">
      <c r="A95" s="23"/>
      <c r="B95" s="15"/>
      <c r="C95" s="11"/>
      <c r="D95" s="7"/>
      <c r="E95" s="42" t="s">
        <v>121</v>
      </c>
      <c r="F95" s="43">
        <v>40</v>
      </c>
      <c r="G95" s="43">
        <v>4.8</v>
      </c>
      <c r="H95" s="64" t="s">
        <v>186</v>
      </c>
      <c r="I95" s="64" t="s">
        <v>123</v>
      </c>
      <c r="J95" s="64" t="s">
        <v>124</v>
      </c>
      <c r="K95" s="44" t="s">
        <v>88</v>
      </c>
      <c r="L95" s="64" t="s">
        <v>133</v>
      </c>
    </row>
    <row r="96" spans="1:12" ht="14.4" x14ac:dyDescent="0.3">
      <c r="A96" s="23"/>
      <c r="B96" s="15"/>
      <c r="C96" s="11"/>
      <c r="D96" s="7" t="s">
        <v>25</v>
      </c>
      <c r="E96" s="42" t="s">
        <v>73</v>
      </c>
      <c r="F96" s="43">
        <v>100</v>
      </c>
      <c r="G96" s="43">
        <v>6.6</v>
      </c>
      <c r="H96" s="57">
        <v>45689</v>
      </c>
      <c r="I96" s="64" t="s">
        <v>141</v>
      </c>
      <c r="J96" s="64" t="s">
        <v>194</v>
      </c>
      <c r="K96" s="44" t="s">
        <v>36</v>
      </c>
      <c r="L96" s="64" t="s">
        <v>198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57"/>
      <c r="I97" s="57"/>
      <c r="J97" s="57"/>
      <c r="K97" s="44"/>
      <c r="L97" s="57"/>
    </row>
    <row r="98" spans="1:12" ht="14.4" x14ac:dyDescent="0.3">
      <c r="A98" s="23"/>
      <c r="B98" s="15"/>
      <c r="C98" s="11"/>
      <c r="D98" s="6"/>
      <c r="E98" s="42"/>
      <c r="F98" s="43"/>
      <c r="G98" s="43"/>
      <c r="H98" s="57"/>
      <c r="I98" s="57"/>
      <c r="J98" s="57"/>
      <c r="K98" s="44"/>
      <c r="L98" s="57"/>
    </row>
    <row r="99" spans="1:12" ht="14.4" x14ac:dyDescent="0.3">
      <c r="A99" s="24"/>
      <c r="B99" s="17"/>
      <c r="C99" s="8"/>
      <c r="D99" s="18" t="s">
        <v>26</v>
      </c>
      <c r="E99" s="9"/>
      <c r="F99" s="19">
        <f>SUM(F90:F98)</f>
        <v>820</v>
      </c>
      <c r="G99" s="19">
        <f t="shared" ref="G99" si="11">SUM(G90:G98)</f>
        <v>41.199999999999996</v>
      </c>
      <c r="H99" s="65" t="s">
        <v>187</v>
      </c>
      <c r="I99" s="65" t="s">
        <v>189</v>
      </c>
      <c r="J99" s="65" t="s">
        <v>195</v>
      </c>
      <c r="K99" s="25"/>
      <c r="L99" s="65" t="s">
        <v>184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820</v>
      </c>
      <c r="G100" s="32">
        <f t="shared" ref="G100" si="12">G89+G99</f>
        <v>41.199999999999996</v>
      </c>
      <c r="H100" s="66" t="s">
        <v>187</v>
      </c>
      <c r="I100" s="66" t="s">
        <v>189</v>
      </c>
      <c r="J100" s="66" t="s">
        <v>195</v>
      </c>
      <c r="K100" s="32"/>
      <c r="L100" s="66" t="s">
        <v>184</v>
      </c>
    </row>
    <row r="101" spans="1:12" ht="14.4" x14ac:dyDescent="0.3">
      <c r="A101" s="20">
        <v>2</v>
      </c>
      <c r="B101" s="21">
        <v>1</v>
      </c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thickBot="1" x14ac:dyDescent="0.3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 t="s">
        <v>120</v>
      </c>
      <c r="D109" s="7" t="s">
        <v>19</v>
      </c>
      <c r="E109" s="39" t="s">
        <v>90</v>
      </c>
      <c r="F109" s="69" t="s">
        <v>144</v>
      </c>
      <c r="G109" s="69" t="s">
        <v>199</v>
      </c>
      <c r="H109" s="63">
        <v>45663</v>
      </c>
      <c r="I109" s="63">
        <v>45720</v>
      </c>
      <c r="J109" s="70" t="s">
        <v>205</v>
      </c>
      <c r="K109" s="41" t="s">
        <v>91</v>
      </c>
      <c r="L109" s="40">
        <v>11.96</v>
      </c>
    </row>
    <row r="110" spans="1:12" ht="14.4" x14ac:dyDescent="0.3">
      <c r="A110" s="23"/>
      <c r="B110" s="15"/>
      <c r="C110" s="11"/>
      <c r="D110" s="7" t="s">
        <v>20</v>
      </c>
      <c r="E110" s="42" t="s">
        <v>92</v>
      </c>
      <c r="F110" s="64" t="s">
        <v>127</v>
      </c>
      <c r="G110" s="57">
        <v>45842</v>
      </c>
      <c r="H110" s="57">
        <v>45843</v>
      </c>
      <c r="I110" s="57">
        <v>10.1</v>
      </c>
      <c r="J110" s="64" t="s">
        <v>158</v>
      </c>
      <c r="K110" s="44" t="s">
        <v>84</v>
      </c>
      <c r="L110" s="43">
        <v>12.15</v>
      </c>
    </row>
    <row r="111" spans="1:12" ht="14.4" x14ac:dyDescent="0.3">
      <c r="A111" s="23"/>
      <c r="B111" s="15"/>
      <c r="C111" s="11"/>
      <c r="D111" s="7" t="s">
        <v>21</v>
      </c>
      <c r="E111" s="42" t="s">
        <v>93</v>
      </c>
      <c r="F111" s="64" t="s">
        <v>128</v>
      </c>
      <c r="G111" s="57">
        <v>45881</v>
      </c>
      <c r="H111" s="57">
        <v>2.7</v>
      </c>
      <c r="I111" s="57">
        <v>45663</v>
      </c>
      <c r="J111" s="64" t="s">
        <v>206</v>
      </c>
      <c r="K111" s="44" t="s">
        <v>94</v>
      </c>
      <c r="L111" s="43">
        <v>22.4</v>
      </c>
    </row>
    <row r="112" spans="1:12" ht="14.4" x14ac:dyDescent="0.3">
      <c r="A112" s="23"/>
      <c r="B112" s="15"/>
      <c r="C112" s="11"/>
      <c r="D112" s="7" t="s">
        <v>22</v>
      </c>
      <c r="E112" s="42" t="s">
        <v>49</v>
      </c>
      <c r="F112" s="64" t="s">
        <v>126</v>
      </c>
      <c r="G112" s="57">
        <v>3.7</v>
      </c>
      <c r="H112" s="57">
        <v>45721</v>
      </c>
      <c r="I112" s="57">
        <v>45888</v>
      </c>
      <c r="J112" s="64" t="s">
        <v>160</v>
      </c>
      <c r="K112" s="44" t="s">
        <v>50</v>
      </c>
      <c r="L112" s="43">
        <v>18.100000000000001</v>
      </c>
    </row>
    <row r="113" spans="1:12" ht="14.4" x14ac:dyDescent="0.3">
      <c r="A113" s="23"/>
      <c r="B113" s="15"/>
      <c r="C113" s="11"/>
      <c r="D113" s="7" t="s">
        <v>23</v>
      </c>
      <c r="E113" s="42" t="s">
        <v>95</v>
      </c>
      <c r="F113" s="64" t="s">
        <v>127</v>
      </c>
      <c r="G113" s="64" t="s">
        <v>200</v>
      </c>
      <c r="H113" s="57">
        <v>0.1</v>
      </c>
      <c r="I113" s="57">
        <v>45823</v>
      </c>
      <c r="J113" s="64" t="s">
        <v>207</v>
      </c>
      <c r="K113" s="44" t="s">
        <v>96</v>
      </c>
      <c r="L113" s="43">
        <v>6.15</v>
      </c>
    </row>
    <row r="114" spans="1:12" ht="14.4" x14ac:dyDescent="0.3">
      <c r="A114" s="23"/>
      <c r="B114" s="15"/>
      <c r="C114" s="11"/>
      <c r="D114" s="7" t="s">
        <v>24</v>
      </c>
      <c r="E114" s="42" t="s">
        <v>46</v>
      </c>
      <c r="F114" s="64" t="s">
        <v>128</v>
      </c>
      <c r="G114" s="57">
        <v>45815</v>
      </c>
      <c r="H114" s="64" t="s">
        <v>148</v>
      </c>
      <c r="I114" s="64" t="s">
        <v>155</v>
      </c>
      <c r="J114" s="64" t="s">
        <v>162</v>
      </c>
      <c r="K114" s="44" t="s">
        <v>36</v>
      </c>
      <c r="L114" s="43">
        <v>4.2</v>
      </c>
    </row>
    <row r="115" spans="1:12" ht="14.4" x14ac:dyDescent="0.3">
      <c r="A115" s="23"/>
      <c r="B115" s="15"/>
      <c r="C115" s="11"/>
      <c r="D115" s="7" t="s">
        <v>25</v>
      </c>
      <c r="E115" s="42"/>
      <c r="F115" s="57"/>
      <c r="G115" s="57"/>
      <c r="H115" s="57"/>
      <c r="I115" s="57"/>
      <c r="J115" s="57"/>
      <c r="K115" s="44"/>
      <c r="L115" s="43"/>
    </row>
    <row r="116" spans="1:12" ht="14.4" x14ac:dyDescent="0.3">
      <c r="A116" s="23"/>
      <c r="B116" s="15"/>
      <c r="C116" s="11"/>
      <c r="D116" s="6"/>
      <c r="E116" s="42" t="s">
        <v>97</v>
      </c>
      <c r="F116" s="64" t="s">
        <v>128</v>
      </c>
      <c r="G116" s="64" t="s">
        <v>201</v>
      </c>
      <c r="H116" s="57">
        <v>45763</v>
      </c>
      <c r="I116" s="57">
        <v>45783</v>
      </c>
      <c r="J116" s="64" t="s">
        <v>208</v>
      </c>
      <c r="K116" s="44" t="s">
        <v>98</v>
      </c>
      <c r="L116" s="43">
        <v>4.3</v>
      </c>
    </row>
    <row r="117" spans="1:12" ht="14.4" x14ac:dyDescent="0.3">
      <c r="A117" s="23"/>
      <c r="B117" s="15"/>
      <c r="C117" s="11"/>
      <c r="D117" s="6"/>
      <c r="E117" s="42"/>
      <c r="F117" s="57"/>
      <c r="G117" s="57"/>
      <c r="H117" s="57"/>
      <c r="I117" s="57"/>
      <c r="J117" s="57"/>
      <c r="K117" s="44"/>
      <c r="L117" s="43"/>
    </row>
    <row r="118" spans="1:12" ht="14.4" x14ac:dyDescent="0.3">
      <c r="A118" s="24"/>
      <c r="B118" s="17"/>
      <c r="C118" s="8"/>
      <c r="D118" s="18" t="s">
        <v>26</v>
      </c>
      <c r="E118" s="9"/>
      <c r="F118" s="65" t="s">
        <v>129</v>
      </c>
      <c r="G118" s="65" t="s">
        <v>202</v>
      </c>
      <c r="H118" s="65" t="s">
        <v>203</v>
      </c>
      <c r="I118" s="65" t="s">
        <v>204</v>
      </c>
      <c r="J118" s="65" t="s">
        <v>209</v>
      </c>
      <c r="K118" s="25"/>
      <c r="L118" s="19">
        <f t="shared" ref="L118" si="13">SUM(L109:L117)</f>
        <v>79.260000000000005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66" t="s">
        <v>129</v>
      </c>
      <c r="G119" s="66" t="s">
        <v>202</v>
      </c>
      <c r="H119" s="66" t="s">
        <v>203</v>
      </c>
      <c r="I119" s="66" t="s">
        <v>204</v>
      </c>
      <c r="J119" s="66" t="s">
        <v>209</v>
      </c>
      <c r="K119" s="32"/>
      <c r="L119" s="32">
        <f t="shared" ref="J119:L119" si="14">L108+L118</f>
        <v>79.260000000000005</v>
      </c>
    </row>
    <row r="120" spans="1:12" ht="14.4" x14ac:dyDescent="0.3">
      <c r="A120" s="14">
        <v>2</v>
      </c>
      <c r="B120" s="15">
        <v>2</v>
      </c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 t="s">
        <v>120</v>
      </c>
      <c r="D128" s="7" t="s">
        <v>19</v>
      </c>
      <c r="E128" s="42" t="s">
        <v>99</v>
      </c>
      <c r="F128" s="43">
        <v>60</v>
      </c>
      <c r="G128" s="43">
        <v>1.7</v>
      </c>
      <c r="H128" s="43">
        <v>4</v>
      </c>
      <c r="I128" s="43">
        <v>1.7</v>
      </c>
      <c r="J128" s="43">
        <v>50</v>
      </c>
      <c r="K128" s="44" t="s">
        <v>100</v>
      </c>
      <c r="L128" s="43">
        <v>11.7</v>
      </c>
    </row>
    <row r="129" spans="1:12" ht="14.4" x14ac:dyDescent="0.3">
      <c r="A129" s="14"/>
      <c r="B129" s="15"/>
      <c r="C129" s="11"/>
      <c r="D129" s="7" t="s">
        <v>20</v>
      </c>
      <c r="E129" s="42" t="s">
        <v>64</v>
      </c>
      <c r="F129" s="43">
        <v>200</v>
      </c>
      <c r="G129" s="43">
        <v>5.0999999999999996</v>
      </c>
      <c r="H129" s="43">
        <v>5.8</v>
      </c>
      <c r="I129" s="43">
        <v>10.8</v>
      </c>
      <c r="J129" s="43">
        <v>115.6</v>
      </c>
      <c r="K129" s="44" t="s">
        <v>65</v>
      </c>
      <c r="L129" s="43">
        <v>9.08</v>
      </c>
    </row>
    <row r="130" spans="1:12" ht="14.4" x14ac:dyDescent="0.3">
      <c r="A130" s="14"/>
      <c r="B130" s="15"/>
      <c r="C130" s="11"/>
      <c r="D130" s="7" t="s">
        <v>21</v>
      </c>
      <c r="E130" s="42" t="s">
        <v>102</v>
      </c>
      <c r="F130" s="43">
        <v>60</v>
      </c>
      <c r="G130" s="43">
        <v>8.1999999999999993</v>
      </c>
      <c r="H130" s="43">
        <v>7.2</v>
      </c>
      <c r="I130" s="43">
        <v>5</v>
      </c>
      <c r="J130" s="43">
        <v>117</v>
      </c>
      <c r="K130" s="44" t="s">
        <v>101</v>
      </c>
      <c r="L130" s="43">
        <v>22.44</v>
      </c>
    </row>
    <row r="131" spans="1:12" ht="14.4" x14ac:dyDescent="0.3">
      <c r="A131" s="14"/>
      <c r="B131" s="15"/>
      <c r="C131" s="11"/>
      <c r="D131" s="7" t="s">
        <v>22</v>
      </c>
      <c r="E131" s="42" t="s">
        <v>57</v>
      </c>
      <c r="F131" s="43">
        <v>150</v>
      </c>
      <c r="G131" s="43">
        <v>4.7</v>
      </c>
      <c r="H131" s="43">
        <v>6.2</v>
      </c>
      <c r="I131" s="43">
        <v>26.5</v>
      </c>
      <c r="J131" s="43">
        <v>180.7</v>
      </c>
      <c r="K131" s="44" t="s">
        <v>58</v>
      </c>
      <c r="L131" s="43">
        <v>10.92</v>
      </c>
    </row>
    <row r="132" spans="1:12" ht="14.4" x14ac:dyDescent="0.3">
      <c r="A132" s="14"/>
      <c r="B132" s="15"/>
      <c r="C132" s="11"/>
      <c r="D132" s="7" t="s">
        <v>23</v>
      </c>
      <c r="E132" s="42" t="s">
        <v>103</v>
      </c>
      <c r="F132" s="43">
        <v>200</v>
      </c>
      <c r="G132" s="43">
        <v>0.1</v>
      </c>
      <c r="H132" s="43">
        <v>0</v>
      </c>
      <c r="I132" s="43">
        <v>14</v>
      </c>
      <c r="J132" s="43">
        <v>56.8</v>
      </c>
      <c r="K132" s="44" t="s">
        <v>104</v>
      </c>
      <c r="L132" s="43">
        <v>6.6</v>
      </c>
    </row>
    <row r="133" spans="1:12" ht="14.4" x14ac:dyDescent="0.3">
      <c r="A133" s="14"/>
      <c r="B133" s="15"/>
      <c r="C133" s="11"/>
      <c r="D133" s="7" t="s">
        <v>24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25</v>
      </c>
      <c r="E134" s="42" t="s">
        <v>73</v>
      </c>
      <c r="F134" s="43">
        <v>100</v>
      </c>
      <c r="G134" s="43">
        <v>6.6</v>
      </c>
      <c r="H134" s="43">
        <v>1.2</v>
      </c>
      <c r="I134" s="43">
        <v>39.6</v>
      </c>
      <c r="J134" s="43">
        <v>195.6</v>
      </c>
      <c r="K134" s="44" t="s">
        <v>36</v>
      </c>
      <c r="L134" s="43">
        <v>6.6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 t="s">
        <v>66</v>
      </c>
      <c r="F136" s="43">
        <v>40</v>
      </c>
      <c r="G136" s="43">
        <v>4.8</v>
      </c>
      <c r="H136" s="43">
        <v>4</v>
      </c>
      <c r="I136" s="43">
        <v>0.3</v>
      </c>
      <c r="J136" s="43">
        <v>56.6</v>
      </c>
      <c r="K136" s="44" t="s">
        <v>88</v>
      </c>
      <c r="L136" s="43">
        <v>11.92</v>
      </c>
    </row>
    <row r="137" spans="1:12" ht="14.4" x14ac:dyDescent="0.3">
      <c r="A137" s="16"/>
      <c r="B137" s="17"/>
      <c r="C137" s="8"/>
      <c r="D137" s="18" t="s">
        <v>26</v>
      </c>
      <c r="E137" s="9"/>
      <c r="F137" s="19">
        <f>SUM(F128:F136)</f>
        <v>810</v>
      </c>
      <c r="G137" s="19">
        <f t="shared" ref="G137:J137" si="15">SUM(G128:G136)</f>
        <v>31.2</v>
      </c>
      <c r="H137" s="19">
        <f t="shared" si="15"/>
        <v>28.4</v>
      </c>
      <c r="I137" s="19">
        <f t="shared" si="15"/>
        <v>97.899999999999991</v>
      </c>
      <c r="J137" s="19">
        <f t="shared" si="15"/>
        <v>772.30000000000007</v>
      </c>
      <c r="K137" s="25"/>
      <c r="L137" s="19">
        <f t="shared" ref="L137" si="16">SUM(L128:L136)</f>
        <v>79.260000000000005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810</v>
      </c>
      <c r="G138" s="32">
        <f t="shared" ref="G138" si="17">G127+G137</f>
        <v>31.2</v>
      </c>
      <c r="H138" s="32">
        <f t="shared" ref="H138" si="18">H127+H137</f>
        <v>28.4</v>
      </c>
      <c r="I138" s="32">
        <f t="shared" ref="I138" si="19">I127+I137</f>
        <v>97.899999999999991</v>
      </c>
      <c r="J138" s="32">
        <f t="shared" ref="J138:L138" si="20">J127+J137</f>
        <v>772.30000000000007</v>
      </c>
      <c r="K138" s="32"/>
      <c r="L138" s="32">
        <f t="shared" si="20"/>
        <v>79.260000000000005</v>
      </c>
    </row>
    <row r="139" spans="1:12" ht="14.4" x14ac:dyDescent="0.3">
      <c r="A139" s="20">
        <v>2</v>
      </c>
      <c r="B139" s="21">
        <v>3</v>
      </c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3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 t="s">
        <v>120</v>
      </c>
      <c r="D147" s="7" t="s">
        <v>19</v>
      </c>
      <c r="E147" s="39" t="s">
        <v>62</v>
      </c>
      <c r="F147" s="69" t="s">
        <v>165</v>
      </c>
      <c r="G147" s="69" t="s">
        <v>166</v>
      </c>
      <c r="H147" s="63">
        <v>45908</v>
      </c>
      <c r="I147" s="69" t="s">
        <v>167</v>
      </c>
      <c r="J147" s="69" t="s">
        <v>168</v>
      </c>
      <c r="K147" s="41" t="s">
        <v>63</v>
      </c>
      <c r="L147" s="40">
        <v>14.2</v>
      </c>
    </row>
    <row r="148" spans="1:12" ht="14.4" x14ac:dyDescent="0.3">
      <c r="A148" s="23"/>
      <c r="B148" s="15"/>
      <c r="C148" s="11"/>
      <c r="D148" s="7" t="s">
        <v>20</v>
      </c>
      <c r="E148" s="42" t="s">
        <v>105</v>
      </c>
      <c r="F148" s="64" t="s">
        <v>127</v>
      </c>
      <c r="G148" s="57">
        <v>45907</v>
      </c>
      <c r="H148" s="57">
        <v>45781</v>
      </c>
      <c r="I148" s="57">
        <v>45759</v>
      </c>
      <c r="J148" s="64" t="s">
        <v>212</v>
      </c>
      <c r="K148" s="44" t="s">
        <v>106</v>
      </c>
      <c r="L148" s="43">
        <v>13</v>
      </c>
    </row>
    <row r="149" spans="1:12" ht="14.4" x14ac:dyDescent="0.3">
      <c r="A149" s="23"/>
      <c r="B149" s="15"/>
      <c r="C149" s="11"/>
      <c r="D149" s="7" t="s">
        <v>21</v>
      </c>
      <c r="E149" s="42" t="s">
        <v>55</v>
      </c>
      <c r="F149" s="64" t="s">
        <v>169</v>
      </c>
      <c r="G149" s="57">
        <v>45851</v>
      </c>
      <c r="H149" s="64" t="s">
        <v>173</v>
      </c>
      <c r="I149" s="57">
        <v>45728</v>
      </c>
      <c r="J149" s="64" t="s">
        <v>179</v>
      </c>
      <c r="K149" s="44" t="s">
        <v>56</v>
      </c>
      <c r="L149" s="43">
        <v>28.15</v>
      </c>
    </row>
    <row r="150" spans="1:12" ht="14.4" x14ac:dyDescent="0.3">
      <c r="A150" s="23"/>
      <c r="B150" s="15"/>
      <c r="C150" s="11"/>
      <c r="D150" s="7" t="s">
        <v>22</v>
      </c>
      <c r="E150" s="42" t="s">
        <v>107</v>
      </c>
      <c r="F150" s="64" t="s">
        <v>126</v>
      </c>
      <c r="G150" s="57">
        <v>45696</v>
      </c>
      <c r="H150" s="57">
        <v>45722</v>
      </c>
      <c r="I150" s="64" t="s">
        <v>172</v>
      </c>
      <c r="J150" s="64" t="s">
        <v>213</v>
      </c>
      <c r="K150" s="44" t="s">
        <v>108</v>
      </c>
      <c r="L150" s="43">
        <v>11.31</v>
      </c>
    </row>
    <row r="151" spans="1:12" ht="14.4" x14ac:dyDescent="0.3">
      <c r="A151" s="23"/>
      <c r="B151" s="15"/>
      <c r="C151" s="11"/>
      <c r="D151" s="7" t="s">
        <v>23</v>
      </c>
      <c r="E151" s="42" t="s">
        <v>34</v>
      </c>
      <c r="F151" s="64" t="s">
        <v>127</v>
      </c>
      <c r="G151" s="64" t="s">
        <v>130</v>
      </c>
      <c r="H151" s="64" t="s">
        <v>132</v>
      </c>
      <c r="I151" s="57">
        <v>45725</v>
      </c>
      <c r="J151" s="64" t="s">
        <v>141</v>
      </c>
      <c r="K151" s="44" t="s">
        <v>35</v>
      </c>
      <c r="L151" s="43">
        <v>6</v>
      </c>
    </row>
    <row r="152" spans="1:12" ht="14.4" x14ac:dyDescent="0.3">
      <c r="A152" s="23"/>
      <c r="B152" s="15"/>
      <c r="C152" s="11"/>
      <c r="D152" s="7" t="s">
        <v>24</v>
      </c>
      <c r="E152" s="42"/>
      <c r="F152" s="57"/>
      <c r="G152" s="57"/>
      <c r="H152" s="57"/>
      <c r="I152" s="57"/>
      <c r="J152" s="57"/>
      <c r="K152" s="44"/>
      <c r="L152" s="43"/>
    </row>
    <row r="153" spans="1:12" ht="14.4" x14ac:dyDescent="0.3">
      <c r="A153" s="23"/>
      <c r="B153" s="15"/>
      <c r="C153" s="11"/>
      <c r="D153" s="7" t="s">
        <v>25</v>
      </c>
      <c r="E153" s="42" t="s">
        <v>73</v>
      </c>
      <c r="F153" s="64" t="s">
        <v>128</v>
      </c>
      <c r="G153" s="57">
        <v>45814</v>
      </c>
      <c r="H153" s="57">
        <v>45689</v>
      </c>
      <c r="I153" s="64" t="s">
        <v>141</v>
      </c>
      <c r="J153" s="64" t="s">
        <v>194</v>
      </c>
      <c r="K153" s="44" t="s">
        <v>36</v>
      </c>
      <c r="L153" s="43">
        <v>6.6</v>
      </c>
    </row>
    <row r="154" spans="1:12" ht="14.4" x14ac:dyDescent="0.3">
      <c r="A154" s="23"/>
      <c r="B154" s="15"/>
      <c r="C154" s="11"/>
      <c r="D154" s="6"/>
      <c r="E154" s="42"/>
      <c r="F154" s="57"/>
      <c r="G154" s="57"/>
      <c r="H154" s="57"/>
      <c r="I154" s="57"/>
      <c r="J154" s="57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57"/>
      <c r="G155" s="57"/>
      <c r="H155" s="57"/>
      <c r="I155" s="57"/>
      <c r="J155" s="57"/>
      <c r="K155" s="44"/>
      <c r="L155" s="43"/>
    </row>
    <row r="156" spans="1:12" ht="14.4" x14ac:dyDescent="0.3">
      <c r="A156" s="24"/>
      <c r="B156" s="17"/>
      <c r="C156" s="8"/>
      <c r="D156" s="18" t="s">
        <v>26</v>
      </c>
      <c r="E156" s="9"/>
      <c r="F156" s="65" t="s">
        <v>170</v>
      </c>
      <c r="G156" s="65" t="s">
        <v>210</v>
      </c>
      <c r="H156" s="65" t="s">
        <v>174</v>
      </c>
      <c r="I156" s="65" t="s">
        <v>211</v>
      </c>
      <c r="J156" s="65" t="s">
        <v>214</v>
      </c>
      <c r="K156" s="25"/>
      <c r="L156" s="19">
        <f t="shared" ref="L156" si="21">SUM(L147:L155)</f>
        <v>79.259999999999991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66" t="s">
        <v>170</v>
      </c>
      <c r="G157" s="66" t="s">
        <v>210</v>
      </c>
      <c r="H157" s="66" t="s">
        <v>174</v>
      </c>
      <c r="I157" s="66" t="s">
        <v>211</v>
      </c>
      <c r="J157" s="66" t="s">
        <v>214</v>
      </c>
      <c r="K157" s="32"/>
      <c r="L157" s="32">
        <f t="shared" ref="J157:L157" si="22">L146+L156</f>
        <v>79.259999999999991</v>
      </c>
    </row>
    <row r="158" spans="1:12" ht="14.4" x14ac:dyDescent="0.3">
      <c r="A158" s="20">
        <v>2</v>
      </c>
      <c r="B158" s="21">
        <v>4</v>
      </c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 t="s">
        <v>120</v>
      </c>
      <c r="D166" s="7" t="s">
        <v>19</v>
      </c>
      <c r="E166" s="42" t="s">
        <v>109</v>
      </c>
      <c r="F166" s="64" t="s">
        <v>144</v>
      </c>
      <c r="G166" s="64" t="s">
        <v>146</v>
      </c>
      <c r="H166" s="64" t="s">
        <v>171</v>
      </c>
      <c r="I166" s="57">
        <v>45912</v>
      </c>
      <c r="J166" s="64" t="s">
        <v>220</v>
      </c>
      <c r="K166" s="44" t="s">
        <v>110</v>
      </c>
      <c r="L166" s="57">
        <v>15.18</v>
      </c>
    </row>
    <row r="167" spans="1:12" ht="14.4" x14ac:dyDescent="0.3">
      <c r="A167" s="23"/>
      <c r="B167" s="15"/>
      <c r="C167" s="11"/>
      <c r="D167" s="7" t="s">
        <v>20</v>
      </c>
      <c r="E167" s="42" t="s">
        <v>111</v>
      </c>
      <c r="F167" s="64" t="s">
        <v>127</v>
      </c>
      <c r="G167" s="57">
        <v>45783</v>
      </c>
      <c r="H167" s="57">
        <v>45871</v>
      </c>
      <c r="I167" s="57">
        <v>45914</v>
      </c>
      <c r="J167" s="64" t="s">
        <v>221</v>
      </c>
      <c r="K167" s="44" t="s">
        <v>112</v>
      </c>
      <c r="L167" s="57">
        <v>12.21</v>
      </c>
    </row>
    <row r="168" spans="1:12" ht="14.4" x14ac:dyDescent="0.3">
      <c r="A168" s="23"/>
      <c r="B168" s="15"/>
      <c r="C168" s="11"/>
      <c r="D168" s="7" t="s">
        <v>21</v>
      </c>
      <c r="E168" s="42" t="s">
        <v>113</v>
      </c>
      <c r="F168" s="64" t="s">
        <v>128</v>
      </c>
      <c r="G168" s="57">
        <v>45703</v>
      </c>
      <c r="H168" s="57">
        <v>45761</v>
      </c>
      <c r="I168" s="57">
        <v>45908</v>
      </c>
      <c r="J168" s="64" t="s">
        <v>222</v>
      </c>
      <c r="K168" s="44" t="s">
        <v>114</v>
      </c>
      <c r="L168" s="57">
        <v>29.28</v>
      </c>
    </row>
    <row r="169" spans="1:12" ht="14.4" x14ac:dyDescent="0.3">
      <c r="A169" s="23"/>
      <c r="B169" s="15"/>
      <c r="C169" s="11"/>
      <c r="D169" s="7" t="s">
        <v>22</v>
      </c>
      <c r="E169" s="42" t="s">
        <v>115</v>
      </c>
      <c r="F169" s="64" t="s">
        <v>126</v>
      </c>
      <c r="G169" s="57">
        <v>45811</v>
      </c>
      <c r="H169" s="57">
        <v>45781</v>
      </c>
      <c r="I169" s="57">
        <v>45822</v>
      </c>
      <c r="J169" s="64" t="s">
        <v>223</v>
      </c>
      <c r="K169" s="44" t="s">
        <v>116</v>
      </c>
      <c r="L169" s="57">
        <v>12.39</v>
      </c>
    </row>
    <row r="170" spans="1:12" ht="14.4" x14ac:dyDescent="0.3">
      <c r="A170" s="23"/>
      <c r="B170" s="15"/>
      <c r="C170" s="11"/>
      <c r="D170" s="7" t="s">
        <v>23</v>
      </c>
      <c r="E170" s="42" t="s">
        <v>51</v>
      </c>
      <c r="F170" s="64" t="s">
        <v>127</v>
      </c>
      <c r="G170" s="57">
        <v>45842</v>
      </c>
      <c r="H170" s="57">
        <v>45780</v>
      </c>
      <c r="I170" s="57">
        <v>45789</v>
      </c>
      <c r="J170" s="64" t="s">
        <v>161</v>
      </c>
      <c r="K170" s="44" t="s">
        <v>52</v>
      </c>
      <c r="L170" s="57">
        <v>6</v>
      </c>
    </row>
    <row r="171" spans="1:12" ht="14.4" x14ac:dyDescent="0.3">
      <c r="A171" s="23"/>
      <c r="B171" s="15"/>
      <c r="C171" s="11"/>
      <c r="D171" s="7" t="s">
        <v>24</v>
      </c>
      <c r="E171" s="42" t="s">
        <v>46</v>
      </c>
      <c r="F171" s="64" t="s">
        <v>128</v>
      </c>
      <c r="G171" s="57">
        <v>45815</v>
      </c>
      <c r="H171" s="64" t="s">
        <v>148</v>
      </c>
      <c r="I171" s="64" t="s">
        <v>155</v>
      </c>
      <c r="J171" s="64" t="s">
        <v>162</v>
      </c>
      <c r="K171" s="44" t="s">
        <v>36</v>
      </c>
      <c r="L171" s="57">
        <v>4.2</v>
      </c>
    </row>
    <row r="172" spans="1:12" ht="14.4" x14ac:dyDescent="0.3">
      <c r="A172" s="23"/>
      <c r="B172" s="15"/>
      <c r="C172" s="11"/>
      <c r="D172" s="7" t="s">
        <v>25</v>
      </c>
      <c r="E172" s="42"/>
      <c r="F172" s="57"/>
      <c r="G172" s="57"/>
      <c r="H172" s="57"/>
      <c r="I172" s="57"/>
      <c r="J172" s="57"/>
      <c r="K172" s="44"/>
      <c r="L172" s="57"/>
    </row>
    <row r="173" spans="1:12" ht="14.4" x14ac:dyDescent="0.3">
      <c r="A173" s="23"/>
      <c r="B173" s="15"/>
      <c r="C173" s="11"/>
      <c r="D173" s="6"/>
      <c r="E173" s="67" t="s">
        <v>217</v>
      </c>
      <c r="F173" s="64" t="s">
        <v>133</v>
      </c>
      <c r="G173" s="64" t="s">
        <v>132</v>
      </c>
      <c r="H173" s="57">
        <v>45723</v>
      </c>
      <c r="I173" s="64" t="s">
        <v>132</v>
      </c>
      <c r="J173" s="64" t="s">
        <v>224</v>
      </c>
      <c r="K173" s="71" t="s">
        <v>226</v>
      </c>
      <c r="L173" s="64" t="s">
        <v>227</v>
      </c>
    </row>
    <row r="174" spans="1:12" ht="14.4" x14ac:dyDescent="0.3">
      <c r="A174" s="23"/>
      <c r="B174" s="15"/>
      <c r="C174" s="11"/>
      <c r="D174" s="6"/>
      <c r="E174" s="42"/>
      <c r="F174" s="57"/>
      <c r="G174" s="57"/>
      <c r="H174" s="57"/>
      <c r="I174" s="57"/>
      <c r="J174" s="57"/>
      <c r="K174" s="44"/>
      <c r="L174" s="43"/>
    </row>
    <row r="175" spans="1:12" ht="14.4" x14ac:dyDescent="0.3">
      <c r="A175" s="24"/>
      <c r="B175" s="17"/>
      <c r="C175" s="8"/>
      <c r="D175" s="18" t="s">
        <v>26</v>
      </c>
      <c r="E175" s="9"/>
      <c r="F175" s="65" t="s">
        <v>215</v>
      </c>
      <c r="G175" s="65" t="s">
        <v>216</v>
      </c>
      <c r="H175" s="65" t="s">
        <v>218</v>
      </c>
      <c r="I175" s="65" t="s">
        <v>219</v>
      </c>
      <c r="J175" s="65" t="s">
        <v>225</v>
      </c>
      <c r="K175" s="25"/>
      <c r="L175" s="19">
        <f t="shared" ref="L175" si="23">SUM(L166:L174)</f>
        <v>79.260000000000005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66" t="s">
        <v>215</v>
      </c>
      <c r="G176" s="66" t="s">
        <v>216</v>
      </c>
      <c r="H176" s="66" t="s">
        <v>218</v>
      </c>
      <c r="I176" s="66" t="s">
        <v>219</v>
      </c>
      <c r="J176" s="66" t="s">
        <v>225</v>
      </c>
      <c r="K176" s="32"/>
      <c r="L176" s="32">
        <f t="shared" ref="J176:L176" si="24">L165+L175</f>
        <v>79.260000000000005</v>
      </c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>
        <v>2</v>
      </c>
      <c r="B178" s="15">
        <v>5</v>
      </c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 t="s">
        <v>120</v>
      </c>
      <c r="D185" s="7" t="s">
        <v>19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20</v>
      </c>
      <c r="E186" s="42" t="s">
        <v>53</v>
      </c>
      <c r="F186" s="43">
        <v>200</v>
      </c>
      <c r="G186" s="57">
        <v>45842</v>
      </c>
      <c r="H186" s="57">
        <v>45813</v>
      </c>
      <c r="I186" s="57">
        <v>45843</v>
      </c>
      <c r="J186" s="64" t="s">
        <v>178</v>
      </c>
      <c r="K186" s="44" t="s">
        <v>54</v>
      </c>
      <c r="L186" s="43">
        <v>23.17</v>
      </c>
    </row>
    <row r="187" spans="1:12" ht="14.4" x14ac:dyDescent="0.3">
      <c r="A187" s="23"/>
      <c r="B187" s="15"/>
      <c r="C187" s="11"/>
      <c r="D187" s="7" t="s">
        <v>21</v>
      </c>
      <c r="E187" s="42" t="s">
        <v>102</v>
      </c>
      <c r="F187" s="43">
        <v>60</v>
      </c>
      <c r="G187" s="57">
        <v>45696</v>
      </c>
      <c r="H187" s="57">
        <v>45695</v>
      </c>
      <c r="I187" s="64" t="s">
        <v>198</v>
      </c>
      <c r="J187" s="64" t="s">
        <v>231</v>
      </c>
      <c r="K187" s="44" t="s">
        <v>101</v>
      </c>
      <c r="L187" s="43">
        <v>22.44</v>
      </c>
    </row>
    <row r="188" spans="1:12" ht="14.4" x14ac:dyDescent="0.3">
      <c r="A188" s="23"/>
      <c r="B188" s="15"/>
      <c r="C188" s="11"/>
      <c r="D188" s="7" t="s">
        <v>22</v>
      </c>
      <c r="E188" s="42" t="s">
        <v>117</v>
      </c>
      <c r="F188" s="60" t="s">
        <v>126</v>
      </c>
      <c r="G188" s="57">
        <v>45811</v>
      </c>
      <c r="H188" s="57">
        <v>45873</v>
      </c>
      <c r="I188" s="64" t="s">
        <v>229</v>
      </c>
      <c r="J188" s="64" t="s">
        <v>232</v>
      </c>
      <c r="K188" s="44" t="s">
        <v>118</v>
      </c>
      <c r="L188" s="43">
        <v>20.9</v>
      </c>
    </row>
    <row r="189" spans="1:12" ht="14.4" x14ac:dyDescent="0.3">
      <c r="A189" s="23"/>
      <c r="B189" s="15"/>
      <c r="C189" s="11"/>
      <c r="D189" s="7" t="s">
        <v>23</v>
      </c>
      <c r="E189" s="42" t="s">
        <v>95</v>
      </c>
      <c r="F189" s="43">
        <v>200</v>
      </c>
      <c r="G189" s="64" t="s">
        <v>200</v>
      </c>
      <c r="H189" s="57">
        <v>0.1</v>
      </c>
      <c r="I189" s="57">
        <v>45823</v>
      </c>
      <c r="J189" s="64" t="s">
        <v>207</v>
      </c>
      <c r="K189" s="44" t="s">
        <v>96</v>
      </c>
      <c r="L189" s="43">
        <v>6.15</v>
      </c>
    </row>
    <row r="190" spans="1:12" ht="14.4" x14ac:dyDescent="0.3">
      <c r="A190" s="23"/>
      <c r="B190" s="15"/>
      <c r="C190" s="11"/>
      <c r="D190" s="7"/>
      <c r="E190" s="42"/>
      <c r="F190" s="43"/>
      <c r="G190" s="57"/>
      <c r="H190" s="57"/>
      <c r="I190" s="57"/>
      <c r="J190" s="57"/>
      <c r="K190" s="44"/>
      <c r="L190" s="43"/>
    </row>
    <row r="191" spans="1:12" ht="14.4" x14ac:dyDescent="0.3">
      <c r="A191" s="23"/>
      <c r="B191" s="15"/>
      <c r="C191" s="11"/>
      <c r="D191" s="7" t="s">
        <v>25</v>
      </c>
      <c r="E191" s="42" t="s">
        <v>73</v>
      </c>
      <c r="F191" s="43">
        <v>100</v>
      </c>
      <c r="G191" s="57">
        <v>45815</v>
      </c>
      <c r="H191" s="64" t="s">
        <v>148</v>
      </c>
      <c r="I191" s="64" t="s">
        <v>155</v>
      </c>
      <c r="J191" s="64" t="s">
        <v>162</v>
      </c>
      <c r="K191" s="44" t="s">
        <v>36</v>
      </c>
      <c r="L191" s="43">
        <v>6.6</v>
      </c>
    </row>
    <row r="192" spans="1:12" ht="14.4" x14ac:dyDescent="0.3">
      <c r="A192" s="23"/>
      <c r="B192" s="15"/>
      <c r="C192" s="11"/>
      <c r="D192" s="6"/>
      <c r="E192" s="42"/>
      <c r="F192" s="43"/>
      <c r="G192" s="57"/>
      <c r="H192" s="57"/>
      <c r="I192" s="57"/>
      <c r="J192" s="57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57"/>
      <c r="H193" s="57"/>
      <c r="I193" s="57"/>
      <c r="J193" s="57"/>
      <c r="K193" s="44"/>
      <c r="L193" s="43"/>
    </row>
    <row r="194" spans="1:12" ht="14.4" x14ac:dyDescent="0.3">
      <c r="A194" s="24"/>
      <c r="B194" s="17"/>
      <c r="C194" s="8"/>
      <c r="D194" s="18" t="s">
        <v>26</v>
      </c>
      <c r="E194" s="9"/>
      <c r="F194" s="61" t="s">
        <v>228</v>
      </c>
      <c r="G194" s="58">
        <v>45682</v>
      </c>
      <c r="H194" s="58">
        <v>45795</v>
      </c>
      <c r="I194" s="65" t="s">
        <v>230</v>
      </c>
      <c r="J194" s="65" t="s">
        <v>233</v>
      </c>
      <c r="K194" s="25"/>
      <c r="L194" s="19">
        <f t="shared" ref="L194" si="25">SUM(L185:L193)</f>
        <v>79.259999999999991</v>
      </c>
    </row>
    <row r="195" spans="1:12" ht="14.4" x14ac:dyDescent="0.25">
      <c r="A195" s="29">
        <f>A177</f>
        <v>0</v>
      </c>
      <c r="B195" s="30">
        <f>B177</f>
        <v>0</v>
      </c>
      <c r="C195" s="54" t="s">
        <v>4</v>
      </c>
      <c r="D195" s="55"/>
      <c r="E195" s="31"/>
      <c r="F195" s="62" t="s">
        <v>228</v>
      </c>
      <c r="G195" s="59">
        <f t="shared" ref="G195" si="26">G184+G194</f>
        <v>45682</v>
      </c>
      <c r="H195" s="59">
        <f t="shared" ref="H195" si="27">H184+H194</f>
        <v>45795</v>
      </c>
      <c r="I195" s="66" t="s">
        <v>230</v>
      </c>
      <c r="J195" s="66" t="s">
        <v>233</v>
      </c>
      <c r="K195" s="32"/>
      <c r="L195" s="32">
        <f t="shared" ref="J195:L195" si="28">L184+L194</f>
        <v>79.259999999999991</v>
      </c>
    </row>
    <row r="196" spans="1:12" x14ac:dyDescent="0.25">
      <c r="A196" s="27"/>
      <c r="B196" s="28"/>
      <c r="C196" s="56"/>
      <c r="D196" s="56"/>
      <c r="E196" s="56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2024-11-28T03:49:47Z</cp:lastPrinted>
  <dcterms:created xsi:type="dcterms:W3CDTF">2022-05-16T14:23:56Z</dcterms:created>
  <dcterms:modified xsi:type="dcterms:W3CDTF">2025-12-14T18:23:13Z</dcterms:modified>
</cp:coreProperties>
</file>